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Cocktail Cost Calculator" sheetId="1" state="visible" r:id="rId1"/>
    <sheet name="How to Use" sheetId="2" state="visible" r:id="rId2"/>
    <sheet name="Disclaimer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$#,##0.00"/>
    <numFmt numFmtId="165" formatCode="0.0&quot;%&quot;"/>
    <numFmt numFmtId="166" formatCode="0.0%"/>
  </numFmts>
  <fonts count="21">
    <font>
      <name val="Calibri"/>
      <family val="2"/>
      <color theme="1"/>
      <sz val="11"/>
      <scheme val="minor"/>
    </font>
    <font>
      <b val="1"/>
      <color rgb="00FFFFFF"/>
      <sz val="18"/>
    </font>
    <font>
      <b val="1"/>
      <i val="1"/>
      <color rgb="005D6D7E"/>
      <sz val="11"/>
    </font>
    <font>
      <b val="1"/>
      <i val="1"/>
      <color rgb="005D6D7E"/>
      <sz val="10"/>
    </font>
    <font>
      <i val="1"/>
      <color rgb="000563C1"/>
      <sz val="10"/>
      <u val="single"/>
    </font>
    <font>
      <b val="1"/>
      <color rgb="00FFFFFF"/>
      <sz val="12"/>
    </font>
    <font>
      <b val="1"/>
      <color rgb="002C3E50"/>
      <sz val="11"/>
    </font>
    <font>
      <b val="1"/>
      <color rgb="002C3E50"/>
      <sz val="12"/>
    </font>
    <font>
      <b val="1"/>
      <color rgb="00003830"/>
      <sz val="13"/>
    </font>
    <font>
      <b val="1"/>
      <color rgb="00FFFFFF"/>
      <sz val="13"/>
    </font>
    <font>
      <b val="1"/>
      <color rgb="009C0006"/>
      <sz val="10"/>
    </font>
    <font>
      <i val="1"/>
      <color rgb="00666666"/>
      <sz val="9"/>
    </font>
    <font>
      <b val="1"/>
      <color rgb="00FFFFFF"/>
      <sz val="16"/>
    </font>
    <font>
      <color rgb="002C3E50"/>
      <sz val="11"/>
    </font>
    <font>
      <color rgb="002C3E50"/>
      <sz val="10"/>
    </font>
    <font>
      <i val="1"/>
      <color rgb="002C3E50"/>
      <sz val="10"/>
    </font>
    <font>
      <color rgb="005D6D7E"/>
      <sz val="10"/>
    </font>
    <font>
      <b val="1"/>
      <color rgb="000563C1"/>
      <sz val="14"/>
    </font>
    <font>
      <b val="1"/>
      <color rgb="002C3E50"/>
      <sz val="10"/>
    </font>
    <font>
      <b val="1"/>
      <color rgb="000563C1"/>
      <sz val="12"/>
      <u val="single"/>
    </font>
    <font>
      <b val="1"/>
      <color rgb="005D6D7E"/>
      <sz val="12"/>
    </font>
  </fonts>
  <fills count="11">
    <fill>
      <patternFill/>
    </fill>
    <fill>
      <patternFill patternType="gray125"/>
    </fill>
    <fill>
      <patternFill patternType="solid">
        <fgColor rgb="00003830"/>
        <bgColor rgb="00003830"/>
      </patternFill>
    </fill>
    <fill>
      <patternFill patternType="solid">
        <fgColor rgb="0000C9A7"/>
        <bgColor rgb="0000C9A7"/>
      </patternFill>
    </fill>
    <fill>
      <patternFill patternType="solid">
        <fgColor rgb="00F8F9FA"/>
        <bgColor rgb="00F8F9FA"/>
      </patternFill>
    </fill>
    <fill>
      <patternFill patternType="solid">
        <fgColor rgb="00E8F8F5"/>
        <bgColor rgb="00E8F8F5"/>
      </patternFill>
    </fill>
    <fill>
      <patternFill patternType="solid">
        <fgColor rgb="00FDECEA"/>
        <bgColor rgb="00FDECEA"/>
      </patternFill>
    </fill>
    <fill>
      <patternFill patternType="solid">
        <fgColor rgb="00ECF0F1"/>
        <bgColor rgb="00ECF0F1"/>
      </patternFill>
    </fill>
    <fill>
      <patternFill patternType="solid">
        <fgColor rgb="00FFC7CE"/>
        <bgColor rgb="00FFC7CE"/>
      </patternFill>
    </fill>
    <fill>
      <patternFill patternType="solid">
        <fgColor rgb="00FFF3F3"/>
        <bgColor rgb="00FFF3F3"/>
      </patternFill>
    </fill>
    <fill>
      <patternFill patternType="solid">
        <fgColor rgb="00FFFFFF"/>
        <bgColor rgb="00FFFFFF"/>
      </patternFill>
    </fill>
  </fills>
  <borders count="12">
    <border>
      <left/>
      <right/>
      <top/>
      <bottom/>
      <diagonal/>
    </border>
    <border>
      <left style="medium">
        <color rgb="0000C9A7"/>
      </left>
      <right style="medium">
        <color rgb="0000C9A7"/>
      </right>
      <top style="medium">
        <color rgb="0000C9A7"/>
      </top>
      <bottom style="medium">
        <color rgb="0000C9A7"/>
      </bottom>
    </border>
    <border>
      <left style="medium">
        <color rgb="002C3E50"/>
      </left>
      <right style="medium">
        <color rgb="002C3E50"/>
      </right>
      <top style="medium">
        <color rgb="002C3E50"/>
      </top>
      <bottom style="medium">
        <color rgb="002C3E50"/>
      </bottom>
    </border>
    <border>
      <left style="thin">
        <color rgb="00BDC3C7"/>
      </left>
      <right style="thin">
        <color rgb="00BDC3C7"/>
      </right>
      <top style="thin">
        <color rgb="00BDC3C7"/>
      </top>
      <bottom style="thin">
        <color rgb="00BDC3C7"/>
      </bottom>
    </border>
    <border>
      <left/>
      <right/>
      <top style="thin">
        <color rgb="00BDC3C7"/>
      </top>
      <bottom/>
      <diagonal/>
    </border>
    <border>
      <left/>
      <right style="thin">
        <color rgb="00BDC3C7"/>
      </right>
      <top style="thin">
        <color rgb="00BDC3C7"/>
      </top>
      <bottom/>
      <diagonal/>
    </border>
    <border>
      <left/>
      <right/>
      <top style="thin">
        <color rgb="00BDC3C7"/>
      </top>
      <bottom style="thin">
        <color rgb="00BDC3C7"/>
      </bottom>
      <diagonal/>
    </border>
    <border>
      <left/>
      <right style="thin">
        <color rgb="00BDC3C7"/>
      </right>
      <top style="thin">
        <color rgb="00BDC3C7"/>
      </top>
      <bottom style="thin">
        <color rgb="00BDC3C7"/>
      </bottom>
      <diagonal/>
    </border>
    <border>
      <left/>
      <right/>
      <top style="medium">
        <color rgb="002C3E50"/>
      </top>
      <bottom/>
      <diagonal/>
    </border>
    <border>
      <left/>
      <right style="medium">
        <color rgb="002C3E50"/>
      </right>
      <top style="medium">
        <color rgb="002C3E50"/>
      </top>
      <bottom/>
      <diagonal/>
    </border>
    <border>
      <left/>
      <right/>
      <top style="medium">
        <color rgb="002C3E50"/>
      </top>
      <bottom style="medium">
        <color rgb="002C3E50"/>
      </bottom>
      <diagonal/>
    </border>
    <border>
      <left/>
      <right style="medium">
        <color rgb="002C3E50"/>
      </right>
      <top style="medium">
        <color rgb="002C3E50"/>
      </top>
      <bottom style="medium">
        <color rgb="002C3E50"/>
      </bottom>
      <diagonal/>
    </border>
  </borders>
  <cellStyleXfs count="1">
    <xf numFmtId="0" fontId="0" fillId="0" borderId="0"/>
  </cellStyleXfs>
  <cellXfs count="41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0" borderId="0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5" fillId="3" borderId="0" applyAlignment="1" pivotButton="0" quotePrefix="0" xfId="0">
      <alignment horizontal="center" vertical="center"/>
    </xf>
    <xf numFmtId="0" fontId="6" fillId="0" borderId="0" applyAlignment="1" pivotButton="0" quotePrefix="0" xfId="0">
      <alignment horizontal="left" vertical="center"/>
    </xf>
    <xf numFmtId="164" fontId="7" fillId="4" borderId="1" applyAlignment="1" pivotButton="0" quotePrefix="0" xfId="0">
      <alignment horizontal="right" vertical="center"/>
    </xf>
    <xf numFmtId="1" fontId="7" fillId="4" borderId="1" applyAlignment="1" pivotButton="0" quotePrefix="0" xfId="0">
      <alignment horizontal="center" vertical="center"/>
    </xf>
    <xf numFmtId="165" fontId="7" fillId="4" borderId="1" applyAlignment="1" pivotButton="0" quotePrefix="0" xfId="0">
      <alignment horizontal="center" vertical="center"/>
    </xf>
    <xf numFmtId="164" fontId="7" fillId="5" borderId="2" applyAlignment="1" pivotButton="0" quotePrefix="0" xfId="0">
      <alignment horizontal="right" vertical="center"/>
    </xf>
    <xf numFmtId="164" fontId="6" fillId="5" borderId="3" applyAlignment="1" pivotButton="0" quotePrefix="0" xfId="0">
      <alignment horizontal="right" vertical="center"/>
    </xf>
    <xf numFmtId="164" fontId="8" fillId="6" borderId="2" applyAlignment="1" pivotButton="0" quotePrefix="0" xfId="0">
      <alignment horizontal="right" vertical="center"/>
    </xf>
    <xf numFmtId="166" fontId="6" fillId="5" borderId="3" applyAlignment="1" pivotButton="0" quotePrefix="0" xfId="0">
      <alignment horizontal="center" vertical="center"/>
    </xf>
    <xf numFmtId="0" fontId="9" fillId="3" borderId="0" applyAlignment="1" pivotButton="0" quotePrefix="0" xfId="0">
      <alignment horizontal="left" vertical="center"/>
    </xf>
    <xf numFmtId="0" fontId="6" fillId="7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center" vertical="center"/>
    </xf>
    <xf numFmtId="0" fontId="10" fillId="8" borderId="0" applyAlignment="1" pivotButton="0" quotePrefix="0" xfId="0">
      <alignment horizontal="center" vertical="center"/>
    </xf>
    <xf numFmtId="0" fontId="11" fillId="9" borderId="3" applyAlignment="1" pivotButton="0" quotePrefix="0" xfId="0">
      <alignment horizontal="center" vertical="center" wrapText="1"/>
    </xf>
    <xf numFmtId="0" fontId="0" fillId="0" borderId="6" pivotButton="0" quotePrefix="0" xfId="0"/>
    <xf numFmtId="0" fontId="0" fillId="0" borderId="7" pivotButton="0" quotePrefix="0" xfId="0"/>
    <xf numFmtId="0" fontId="12" fillId="2" borderId="0" applyAlignment="1" pivotButton="0" quotePrefix="0" xfId="0">
      <alignment horizontal="center" vertical="center"/>
    </xf>
    <xf numFmtId="0" fontId="0" fillId="10" borderId="0" pivotButton="0" quotePrefix="0" xfId="0"/>
    <xf numFmtId="0" fontId="13" fillId="5" borderId="0" applyAlignment="1" pivotButton="0" quotePrefix="0" xfId="0">
      <alignment vertical="top" wrapText="1"/>
    </xf>
    <xf numFmtId="0" fontId="14" fillId="4" borderId="0" applyAlignment="1" pivotButton="0" quotePrefix="0" xfId="0">
      <alignment horizontal="left" vertical="center"/>
    </xf>
    <xf numFmtId="0" fontId="6" fillId="5" borderId="3" applyAlignment="1" pivotButton="0" quotePrefix="0" xfId="0">
      <alignment horizontal="center" vertical="center"/>
    </xf>
    <xf numFmtId="0" fontId="0" fillId="10" borderId="6" pivotButton="0" quotePrefix="0" xfId="0"/>
    <xf numFmtId="0" fontId="0" fillId="10" borderId="7" pivotButton="0" quotePrefix="0" xfId="0"/>
    <xf numFmtId="0" fontId="15" fillId="4" borderId="0" applyAlignment="1" pivotButton="0" quotePrefix="0" xfId="0">
      <alignment horizontal="center" vertical="center" wrapText="1"/>
    </xf>
    <xf numFmtId="0" fontId="16" fillId="0" borderId="0" pivotButton="0" quotePrefix="0" xfId="0"/>
    <xf numFmtId="0" fontId="6" fillId="0" borderId="0" pivotButton="0" quotePrefix="0" xfId="0"/>
    <xf numFmtId="0" fontId="17" fillId="4" borderId="2" applyAlignment="1" pivotButton="0" quotePrefix="0" xfId="0">
      <alignment horizontal="center" vertical="center"/>
    </xf>
    <xf numFmtId="0" fontId="0" fillId="10" borderId="10" pivotButton="0" quotePrefix="0" xfId="0"/>
    <xf numFmtId="0" fontId="0" fillId="10" borderId="11" pivotButton="0" quotePrefix="0" xfId="0"/>
    <xf numFmtId="0" fontId="18" fillId="0" borderId="0" pivotButton="0" quotePrefix="0" xfId="0"/>
    <xf numFmtId="0" fontId="19" fillId="5" borderId="3" applyAlignment="1" pivotButton="0" quotePrefix="0" xfId="0">
      <alignment horizontal="center" vertical="center"/>
    </xf>
    <xf numFmtId="0" fontId="16" fillId="4" borderId="3" applyAlignment="1" pivotButton="0" quotePrefix="0" xfId="0">
      <alignment vertical="top" wrapText="1"/>
    </xf>
    <xf numFmtId="0" fontId="13" fillId="5" borderId="3" applyAlignment="1" pivotButton="0" quotePrefix="0" xfId="0">
      <alignment vertical="top" wrapText="1"/>
    </xf>
    <xf numFmtId="0" fontId="13" fillId="4" borderId="3" applyAlignment="1" pivotButton="0" quotePrefix="0" xfId="0">
      <alignment vertical="top" wrapText="1"/>
    </xf>
    <xf numFmtId="0" fontId="20" fillId="0" borderId="0" applyAlignment="1" pivotButton="0" quotePrefix="0" xfId="0">
      <alignment horizontal="center"/>
    </xf>
    <xf numFmtId="0" fontId="19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www.calculatorvalue.com/financial/restaurant/cocktail-cost" TargetMode="External" Id="rId1" /></Relationships>
</file>

<file path=xl/worksheets/_rels/sheet2.xml.rels><Relationships xmlns="http://schemas.openxmlformats.org/package/2006/relationships"><Relationship Type="http://schemas.openxmlformats.org/officeDocument/2006/relationships/hyperlink" Target="https://www.calculatorvalue.com/financial/restaurant/cocktail-cost" TargetMode="External" Id="rId1" /></Relationships>
</file>

<file path=xl/worksheets/_rels/sheet3.xml.rels><Relationships xmlns="http://schemas.openxmlformats.org/package/2006/relationships"><Relationship Type="http://schemas.openxmlformats.org/officeDocument/2006/relationships/hyperlink" Target="https://www.calculatorvalue.com/financial/restaurant/cocktail-cost" TargetMode="Externa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6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38" customWidth="1" min="1" max="1"/>
    <col width="10" customWidth="1" min="2" max="2"/>
    <col width="20" customWidth="1" min="3" max="3"/>
    <col width="10" customWidth="1" min="4" max="4"/>
    <col width="5" customWidth="1" min="5" max="5"/>
    <col width="5" customWidth="1" min="6" max="6"/>
  </cols>
  <sheetData>
    <row r="1" ht="35" customHeight="1">
      <c r="A1" s="1" t="inlineStr">
        <is>
          <t>COCKTAIL COST CALCULATOR</t>
        </is>
      </c>
    </row>
    <row r="2" ht="20" customHeight="1">
      <c r="A2" s="2" t="inlineStr">
        <is>
          <t>Estimate Cost Per Cocktail &amp; Suggested Menu Price</t>
        </is>
      </c>
    </row>
    <row r="3" ht="18" customHeight="1">
      <c r="A3" s="3" t="inlineStr">
        <is>
          <t>Template by CalculatorValue.com</t>
        </is>
      </c>
    </row>
    <row r="4" ht="18" customHeight="1">
      <c r="A4" s="4" t="inlineStr">
        <is>
          <t>🔗 Visit: https://www.calculatorvalue.com/financial/restaurant/cocktail-cost</t>
        </is>
      </c>
    </row>
    <row r="6" ht="28" customHeight="1">
      <c r="A6" s="5" t="inlineStr">
        <is>
          <t>📋 INPUTS</t>
        </is>
      </c>
    </row>
    <row r="8" ht="24" customHeight="1">
      <c r="A8" s="6" t="inlineStr">
        <is>
          <t>Base Spirit Cost per Bottle ($):</t>
        </is>
      </c>
      <c r="C8" s="7" t="n">
        <v>30</v>
      </c>
    </row>
    <row r="10" ht="24" customHeight="1">
      <c r="A10" s="6" t="inlineStr">
        <is>
          <t>Bottle Size (mL):</t>
        </is>
      </c>
      <c r="C10" s="8" t="n">
        <v>750</v>
      </c>
    </row>
    <row r="12" ht="24" customHeight="1">
      <c r="A12" s="6" t="inlineStr">
        <is>
          <t>Pour Size (mL) per Cocktail:</t>
        </is>
      </c>
      <c r="C12" s="8" t="n">
        <v>59</v>
      </c>
    </row>
    <row r="14" ht="24" customHeight="1">
      <c r="A14" s="6" t="inlineStr">
        <is>
          <t>Other Ingredients Cost (per cocktail) ($):</t>
        </is>
      </c>
      <c r="C14" s="7" t="n">
        <v>0.8</v>
      </c>
    </row>
    <row r="16" ht="24" customHeight="1">
      <c r="A16" s="6" t="inlineStr">
        <is>
          <t>Target COGS Percentage (%):</t>
        </is>
      </c>
      <c r="C16" s="9" t="n">
        <v>20</v>
      </c>
    </row>
    <row r="19" ht="28" customHeight="1">
      <c r="A19" s="5" t="inlineStr">
        <is>
          <t>📊 RESULTS</t>
        </is>
      </c>
    </row>
    <row r="21" ht="24" customHeight="1">
      <c r="A21" s="6" t="inlineStr">
        <is>
          <t>Spirit Cost (per cocktail):</t>
        </is>
      </c>
      <c r="C21" s="10">
        <f>IF(AND(C8&gt;0,C10&gt;0),(C8/C10)*C12,0)</f>
        <v/>
      </c>
    </row>
    <row r="22" ht="24" customHeight="1">
      <c r="A22" s="6" t="inlineStr">
        <is>
          <t>Other Ingredients Cost:</t>
        </is>
      </c>
      <c r="C22" s="11">
        <f>C14</f>
        <v/>
      </c>
    </row>
    <row r="23" ht="24" customHeight="1">
      <c r="A23" s="6" t="inlineStr">
        <is>
          <t>Cost per Cocktail:</t>
        </is>
      </c>
      <c r="C23" s="10">
        <f>C21+C14</f>
        <v/>
      </c>
    </row>
    <row r="24" ht="24" customHeight="1">
      <c r="A24" s="6" t="inlineStr">
        <is>
          <t>Suggested Menu Price:</t>
        </is>
      </c>
      <c r="C24" s="12">
        <f>IF(C16&gt;0,C23/(C16/100),0)</f>
        <v/>
      </c>
    </row>
    <row r="25" ht="24" customHeight="1">
      <c r="A25" s="6" t="inlineStr">
        <is>
          <t>Gross Profit per Cocktail:</t>
        </is>
      </c>
      <c r="C25" s="11">
        <f>C24-C23</f>
        <v/>
      </c>
    </row>
    <row r="26" ht="24" customHeight="1">
      <c r="A26" s="6" t="inlineStr">
        <is>
          <t>Profit Margin:</t>
        </is>
      </c>
      <c r="C26" s="13">
        <f>IF(C24&gt;0,C25/C24,0)</f>
        <v/>
      </c>
    </row>
    <row r="29" ht="30" customHeight="1">
      <c r="A29" s="14" t="inlineStr">
        <is>
          <t>💰 SUGGESTED MENU PRICE</t>
        </is>
      </c>
    </row>
    <row r="30" ht="26" customHeight="1">
      <c r="A30" s="15">
        <f>"Suggested Menu Price: "&amp;TEXT(C24,"$0.00")&amp;"  |  Cost per cocktail: "&amp;TEXT(C23,"$0.00")&amp;"  |  Margin: "&amp;TEXT(C26,"0.0%")</f>
        <v/>
      </c>
    </row>
    <row r="32" ht="20" customHeight="1">
      <c r="A32" s="16">
        <f>"Pour "&amp;C12&amp;" mL  •  Bottle "&amp;C10&amp;" mL  •  Target COGS "&amp;TEXT(C16/100,"0.0%")</f>
        <v/>
      </c>
    </row>
    <row r="35" ht="22" customHeight="1">
      <c r="A35" s="17" t="inlineStr">
        <is>
          <t>⚠️ DISCLAIMER</t>
        </is>
      </c>
    </row>
    <row r="36" ht="45" customHeight="1">
      <c r="A36" s="18" t="inlineStr">
        <is>
          <t>This calculator is provided for informational purposes only. Actual results may vary due to over-pours, waste, rounding, local taxes, and pricing policies. Always verify inputs and consult a professional for business decisions.</t>
        </is>
      </c>
      <c r="B36" s="19" t="n"/>
      <c r="C36" s="19" t="n"/>
      <c r="D36" s="19" t="n"/>
      <c r="E36" s="19" t="n"/>
      <c r="F36" s="20" t="n"/>
    </row>
  </sheetData>
  <mergeCells count="11">
    <mergeCell ref="A2:F2"/>
    <mergeCell ref="A19:F19"/>
    <mergeCell ref="A36:F36"/>
    <mergeCell ref="A1:F1"/>
    <mergeCell ref="A32:F32"/>
    <mergeCell ref="A6:F6"/>
    <mergeCell ref="A35:F35"/>
    <mergeCell ref="A4:F4"/>
    <mergeCell ref="A3:F3"/>
    <mergeCell ref="A30:F30"/>
    <mergeCell ref="A29:F29"/>
  </mergeCells>
  <dataValidations count="4">
    <dataValidation sqref="C8 C14" showDropDown="0" showInputMessage="0" showErrorMessage="0" allowBlank="0" errorTitle="Invalid Input" error="Please enter a valid non-negative value" type="decimal" operator="greaterThanOrEqual">
      <formula1>0</formula1>
    </dataValidation>
    <dataValidation sqref="C10" showDropDown="0" showInputMessage="0" showErrorMessage="0" allowBlank="0" errorTitle="Invalid mL" error="Please enter a value between 1 and 5000" type="whole" operator="between">
      <formula1>1</formula1>
      <formula2>5000</formula2>
    </dataValidation>
    <dataValidation sqref="C12" showDropDown="0" showInputMessage="0" showErrorMessage="0" allowBlank="0" errorTitle="Invalid Pour Size" error="Please enter a value between 1 and 500" type="whole" operator="between">
      <formula1>1</formula1>
      <formula2>500</formula2>
    </dataValidation>
    <dataValidation sqref="C16" showDropDown="0" showInputMessage="0" showErrorMessage="0" allowBlank="0" errorTitle="Invalid Percentage" error="Enter a percentage between 1 and 100" type="decimal" operator="between">
      <formula1>1</formula1>
      <formula2>100</formula2>
    </dataValidation>
  </dataValidations>
  <hyperlinks>
    <hyperlink xmlns:r="http://schemas.openxmlformats.org/officeDocument/2006/relationships" ref="A4" r:id="rId1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54"/>
  <sheetViews>
    <sheetView workbookViewId="0">
      <selection activeCell="A1" sqref="A1"/>
    </sheetView>
  </sheetViews>
  <sheetFormatPr baseColWidth="8" defaultRowHeight="15"/>
  <cols>
    <col width="18" customWidth="1" min="1" max="1"/>
    <col width="22" customWidth="1" min="2" max="2"/>
    <col width="22" customWidth="1" min="3" max="3"/>
    <col width="18" customWidth="1" min="4" max="4"/>
    <col width="12" customWidth="1" min="5" max="5"/>
  </cols>
  <sheetData>
    <row r="1" ht="35" customHeight="1">
      <c r="A1" s="21" t="inlineStr">
        <is>
          <t>📖 HOW TO USE THE COCKTAIL COST CALCULATOR</t>
        </is>
      </c>
      <c r="B1" s="22" t="n"/>
      <c r="C1" s="22" t="n"/>
      <c r="D1" s="22" t="n"/>
      <c r="E1" s="22" t="n"/>
    </row>
    <row r="2">
      <c r="A2" s="22" t="n"/>
      <c r="B2" s="22" t="n"/>
      <c r="C2" s="22" t="n"/>
      <c r="D2" s="22" t="n"/>
      <c r="E2" s="22" t="n"/>
    </row>
    <row r="3" ht="26" customHeight="1">
      <c r="A3" s="14" t="inlineStr">
        <is>
          <t>💡 What is a Cocktail Cost Calculator?</t>
        </is>
      </c>
      <c r="B3" s="22" t="n"/>
      <c r="C3" s="22" t="n"/>
      <c r="D3" s="22" t="n"/>
      <c r="E3" s="22" t="n"/>
    </row>
    <row r="4" ht="85" customHeight="1">
      <c r="A4" s="23" t="inlineStr">
        <is>
          <t>Whether you are a restaurant owner, cook, or a bar chef, you might be looking for a way to estimate cocktail cost. This template helps you estimate how much each cocktail costs to make (spirits + other ingredients) and suggests a menu price based on your target COGS percentage and desired margin.</t>
        </is>
      </c>
      <c r="B4" s="22" t="n"/>
      <c r="C4" s="22" t="n"/>
      <c r="D4" s="22" t="n"/>
      <c r="E4" s="22" t="n"/>
    </row>
    <row r="5">
      <c r="A5" s="22" t="n"/>
      <c r="B5" s="22" t="n"/>
      <c r="C5" s="22" t="n"/>
      <c r="D5" s="22" t="n"/>
      <c r="E5" s="22" t="n"/>
    </row>
    <row r="6" ht="26" customHeight="1">
      <c r="A6" s="14" t="inlineStr">
        <is>
          <t>📋 Data You Need (Inputs)</t>
        </is>
      </c>
      <c r="B6" s="22" t="n"/>
      <c r="C6" s="22" t="n"/>
      <c r="D6" s="22" t="n"/>
      <c r="E6" s="22" t="n"/>
    </row>
    <row r="7">
      <c r="A7" s="22" t="n"/>
      <c r="B7" s="22" t="n"/>
      <c r="C7" s="22" t="n"/>
      <c r="D7" s="22" t="n"/>
      <c r="E7" s="22" t="n"/>
    </row>
    <row r="8" ht="20" customHeight="1">
      <c r="A8" s="24" t="inlineStr">
        <is>
          <t xml:space="preserve">  • Base Spirit Cost per Bottle (e.g., $30)</t>
        </is>
      </c>
      <c r="B8" s="22" t="n"/>
      <c r="C8" s="22" t="n"/>
      <c r="D8" s="22" t="n"/>
      <c r="E8" s="22" t="n"/>
    </row>
    <row r="9" ht="20" customHeight="1">
      <c r="A9" s="24" t="inlineStr">
        <is>
          <t xml:space="preserve">  • Bottle Size in mL (e.g., 750 mL)</t>
        </is>
      </c>
      <c r="B9" s="22" t="n"/>
      <c r="C9" s="22" t="n"/>
      <c r="D9" s="22" t="n"/>
      <c r="E9" s="22" t="n"/>
    </row>
    <row r="10" ht="20" customHeight="1">
      <c r="A10" s="24" t="inlineStr">
        <is>
          <t xml:space="preserve">  • Pour Size in mL per Cocktail (e.g., 59 mL ≈ 2 oz)</t>
        </is>
      </c>
      <c r="B10" s="22" t="n"/>
      <c r="C10" s="22" t="n"/>
      <c r="D10" s="22" t="n"/>
      <c r="E10" s="22" t="n"/>
    </row>
    <row r="11" ht="20" customHeight="1">
      <c r="A11" s="24" t="inlineStr">
        <is>
          <t xml:space="preserve">  • Other Ingredients Cost per Cocktail (juices, syrups, garnishes, etc.)</t>
        </is>
      </c>
      <c r="B11" s="22" t="n"/>
      <c r="C11" s="22" t="n"/>
      <c r="D11" s="22" t="n"/>
      <c r="E11" s="22" t="n"/>
    </row>
    <row r="12" ht="20" customHeight="1">
      <c r="A12" s="24" t="inlineStr">
        <is>
          <t xml:space="preserve">  • Target COGS % (many bars aim for ~18%–25%)</t>
        </is>
      </c>
      <c r="B12" s="22" t="n"/>
      <c r="C12" s="22" t="n"/>
      <c r="D12" s="22" t="n"/>
      <c r="E12" s="22" t="n"/>
    </row>
    <row r="13">
      <c r="A13" s="22" t="n"/>
      <c r="B13" s="22" t="n"/>
      <c r="C13" s="22" t="n"/>
      <c r="D13" s="22" t="n"/>
      <c r="E13" s="22" t="n"/>
    </row>
    <row r="14" ht="26" customHeight="1">
      <c r="A14" s="14" t="inlineStr">
        <is>
          <t>🧮 How the Calculator Works (Method)</t>
        </is>
      </c>
      <c r="B14" s="22" t="n"/>
      <c r="C14" s="22" t="n"/>
      <c r="D14" s="22" t="n"/>
      <c r="E14" s="22" t="n"/>
    </row>
    <row r="15" ht="24" customHeight="1">
      <c r="A15" s="25" t="inlineStr">
        <is>
          <t>Spirit Cost per Cocktail = (Bottle Cost ÷ Bottle Size) × Pour Size</t>
        </is>
      </c>
      <c r="B15" s="26" t="n"/>
      <c r="C15" s="26" t="n"/>
      <c r="D15" s="26" t="n"/>
      <c r="E15" s="27" t="n"/>
    </row>
    <row r="16" ht="24" customHeight="1">
      <c r="A16" s="25" t="inlineStr">
        <is>
          <t>Total Cost per Cocktail = Spirit Cost + Other Ingredients</t>
        </is>
      </c>
      <c r="B16" s="26" t="n"/>
      <c r="C16" s="26" t="n"/>
      <c r="D16" s="26" t="n"/>
      <c r="E16" s="27" t="n"/>
    </row>
    <row r="17" ht="24" customHeight="1">
      <c r="A17" s="25" t="inlineStr">
        <is>
          <t>Suggested Menu Price = Total Cost ÷ Target COGS</t>
        </is>
      </c>
      <c r="B17" s="26" t="n"/>
      <c r="C17" s="26" t="n"/>
      <c r="D17" s="26" t="n"/>
      <c r="E17" s="27" t="n"/>
    </row>
    <row r="18">
      <c r="A18" s="22" t="n"/>
      <c r="B18" s="22" t="n"/>
      <c r="C18" s="22" t="n"/>
      <c r="D18" s="22" t="n"/>
      <c r="E18" s="22" t="n"/>
    </row>
    <row r="19">
      <c r="A19" s="22" t="n"/>
      <c r="B19" s="22" t="n"/>
      <c r="C19" s="22" t="n"/>
      <c r="D19" s="22" t="n"/>
      <c r="E19" s="22" t="n"/>
    </row>
    <row r="20" ht="26" customHeight="1">
      <c r="A20" s="14" t="inlineStr">
        <is>
          <t>🍷 Example: How to Price a Classic Margarita</t>
        </is>
      </c>
      <c r="B20" s="22" t="n"/>
      <c r="C20" s="22" t="n"/>
      <c r="D20" s="22" t="n"/>
      <c r="E20" s="22" t="n"/>
    </row>
    <row r="21">
      <c r="A21" s="22" t="n"/>
      <c r="B21" s="22" t="n"/>
      <c r="C21" s="22" t="n"/>
      <c r="D21" s="22" t="n"/>
      <c r="E21" s="22" t="n"/>
    </row>
    <row r="22" ht="28" customHeight="1">
      <c r="A22" s="28" t="inlineStr">
        <is>
          <t>Bottle of tequila: $30 (750 mL) | Pour size: 59 mL | Other ingredients: $1.20 | Target COGS: 20%</t>
        </is>
      </c>
      <c r="B22" s="22" t="n"/>
      <c r="C22" s="22" t="n"/>
      <c r="D22" s="22" t="n"/>
      <c r="E22" s="22" t="n"/>
    </row>
    <row r="23">
      <c r="A23" s="22" t="n"/>
      <c r="B23" s="22" t="n"/>
      <c r="C23" s="22" t="n"/>
      <c r="D23" s="22" t="n"/>
      <c r="E23" s="22" t="n"/>
    </row>
    <row r="24">
      <c r="A24" s="29" t="inlineStr">
        <is>
          <t>→ Spirit cost per cocktail = ($30 ÷ 750) × 59 ≈ $2.36</t>
        </is>
      </c>
      <c r="B24" s="22" t="n"/>
      <c r="C24" s="22" t="n"/>
      <c r="D24" s="22" t="n"/>
      <c r="E24" s="22" t="n"/>
    </row>
    <row r="25">
      <c r="A25" s="29" t="inlineStr">
        <is>
          <t>→ Total cost per cocktail = $2.36 + $1.20 = $3.56</t>
        </is>
      </c>
      <c r="B25" s="22" t="n"/>
      <c r="C25" s="22" t="n"/>
      <c r="D25" s="22" t="n"/>
      <c r="E25" s="22" t="n"/>
    </row>
    <row r="26">
      <c r="A26" s="29" t="inlineStr">
        <is>
          <t>→ Suggested menu price = $3.56 ÷ 20% = $17.80</t>
        </is>
      </c>
      <c r="B26" s="22" t="n"/>
      <c r="C26" s="22" t="n"/>
      <c r="D26" s="22" t="n"/>
      <c r="E26" s="22" t="n"/>
    </row>
    <row r="27">
      <c r="A27" s="22" t="n"/>
      <c r="B27" s="22" t="n"/>
      <c r="C27" s="22" t="n"/>
      <c r="D27" s="22" t="n"/>
      <c r="E27" s="22" t="n"/>
    </row>
    <row r="28" ht="26" customHeight="1">
      <c r="A28" s="14" t="inlineStr">
        <is>
          <t>🌐 Credits &amp; Online Calculator</t>
        </is>
      </c>
      <c r="B28" s="22" t="n"/>
      <c r="C28" s="22" t="n"/>
      <c r="D28" s="22" t="n"/>
      <c r="E28" s="22" t="n"/>
    </row>
    <row r="29">
      <c r="A29" s="22" t="n"/>
      <c r="B29" s="22" t="n"/>
      <c r="C29" s="22" t="n"/>
      <c r="D29" s="22" t="n"/>
      <c r="E29" s="22" t="n"/>
    </row>
    <row r="30">
      <c r="A30" s="30" t="inlineStr">
        <is>
          <t>📋 Template Created By:</t>
        </is>
      </c>
      <c r="B30" s="22" t="n"/>
      <c r="C30" s="22" t="n"/>
      <c r="D30" s="22" t="n"/>
      <c r="E30" s="22" t="n"/>
    </row>
    <row r="31" ht="30" customHeight="1">
      <c r="A31" s="31" t="inlineStr">
        <is>
          <t>CalculatorValue.com</t>
        </is>
      </c>
      <c r="B31" s="32" t="n"/>
      <c r="C31" s="32" t="n"/>
      <c r="D31" s="32" t="n"/>
      <c r="E31" s="33" t="n"/>
    </row>
    <row r="32">
      <c r="A32" s="22" t="n"/>
      <c r="B32" s="22" t="n"/>
      <c r="C32" s="22" t="n"/>
      <c r="D32" s="22" t="n"/>
      <c r="E32" s="22" t="n"/>
    </row>
    <row r="33">
      <c r="A33" s="34" t="inlineStr">
        <is>
          <t>🔗 For the online calculator, visit:</t>
        </is>
      </c>
      <c r="B33" s="22" t="n"/>
      <c r="C33" s="22" t="n"/>
      <c r="D33" s="22" t="n"/>
      <c r="E33" s="22" t="n"/>
    </row>
    <row r="34" ht="28" customHeight="1">
      <c r="A34" s="35" t="inlineStr">
        <is>
          <t>https://www.calculatorvalue.com/financial/restaurant/cocktail-cost</t>
        </is>
      </c>
      <c r="B34" s="26" t="n"/>
      <c r="C34" s="26" t="n"/>
      <c r="D34" s="26" t="n"/>
      <c r="E34" s="27" t="n"/>
    </row>
    <row r="35">
      <c r="A35" s="22" t="n"/>
      <c r="B35" s="22" t="n"/>
      <c r="C35" s="22" t="n"/>
      <c r="D35" s="22" t="n"/>
      <c r="E35" s="22" t="n"/>
    </row>
    <row r="36" ht="26" customHeight="1">
      <c r="A36" s="14" t="inlineStr">
        <is>
          <t>❓ Frequently Asked Questions</t>
        </is>
      </c>
      <c r="B36" s="22" t="n"/>
      <c r="C36" s="22" t="n"/>
      <c r="D36" s="22" t="n"/>
      <c r="E36" s="22" t="n"/>
    </row>
    <row r="37">
      <c r="A37" s="22" t="n"/>
      <c r="B37" s="22" t="n"/>
      <c r="C37" s="22" t="n"/>
      <c r="D37" s="22" t="n"/>
      <c r="E37" s="22" t="n"/>
    </row>
    <row r="38" ht="22" customHeight="1">
      <c r="A38" s="6" t="inlineStr">
        <is>
          <t>What’s a good COGS percentage for cocktails?</t>
        </is>
      </c>
      <c r="B38" s="22" t="n"/>
      <c r="C38" s="22" t="n"/>
      <c r="D38" s="22" t="n"/>
      <c r="E38" s="22" t="n"/>
    </row>
    <row r="39" ht="42" customHeight="1">
      <c r="A39" s="36" t="inlineStr">
        <is>
          <t>Most bars consider 18% to 25% a good COGS percentage, but some premium cocktails can go a little higher. Still, keeping it under 30% is a common rule of thumb.</t>
        </is>
      </c>
      <c r="B39" s="26" t="n"/>
      <c r="C39" s="26" t="n"/>
      <c r="D39" s="26" t="n"/>
      <c r="E39" s="27" t="n"/>
    </row>
    <row r="40">
      <c r="A40" s="22" t="n"/>
      <c r="B40" s="22" t="n"/>
      <c r="C40" s="22" t="n"/>
      <c r="D40" s="22" t="n"/>
      <c r="E40" s="22" t="n"/>
    </row>
    <row r="41">
      <c r="A41" s="22" t="n"/>
      <c r="B41" s="22" t="n"/>
      <c r="C41" s="22" t="n"/>
      <c r="D41" s="22" t="n"/>
      <c r="E41" s="22" t="n"/>
    </row>
    <row r="42">
      <c r="A42" s="22" t="n"/>
      <c r="B42" s="22" t="n"/>
      <c r="C42" s="22" t="n"/>
      <c r="D42" s="22" t="n"/>
      <c r="E42" s="22" t="n"/>
    </row>
    <row r="43">
      <c r="A43" s="22" t="n"/>
      <c r="B43" s="22" t="n"/>
      <c r="C43" s="22" t="n"/>
      <c r="D43" s="22" t="n"/>
      <c r="E43" s="22" t="n"/>
    </row>
    <row r="44">
      <c r="A44" s="22" t="n"/>
      <c r="B44" s="22" t="n"/>
      <c r="C44" s="22" t="n"/>
      <c r="D44" s="22" t="n"/>
      <c r="E44" s="22" t="n"/>
    </row>
    <row r="45">
      <c r="A45" s="22" t="n"/>
      <c r="B45" s="22" t="n"/>
      <c r="C45" s="22" t="n"/>
      <c r="D45" s="22" t="n"/>
      <c r="E45" s="22" t="n"/>
    </row>
    <row r="46">
      <c r="A46" s="22" t="n"/>
      <c r="B46" s="22" t="n"/>
      <c r="C46" s="22" t="n"/>
      <c r="D46" s="22" t="n"/>
      <c r="E46" s="22" t="n"/>
    </row>
    <row r="47">
      <c r="A47" s="22" t="n"/>
      <c r="B47" s="22" t="n"/>
      <c r="C47" s="22" t="n"/>
      <c r="D47" s="22" t="n"/>
      <c r="E47" s="22" t="n"/>
    </row>
    <row r="48">
      <c r="A48" s="22" t="n"/>
      <c r="B48" s="22" t="n"/>
      <c r="C48" s="22" t="n"/>
      <c r="D48" s="22" t="n"/>
      <c r="E48" s="22" t="n"/>
    </row>
    <row r="49">
      <c r="A49" s="22" t="n"/>
      <c r="B49" s="22" t="n"/>
      <c r="C49" s="22" t="n"/>
      <c r="D49" s="22" t="n"/>
      <c r="E49" s="22" t="n"/>
    </row>
    <row r="50">
      <c r="A50" s="22" t="n"/>
      <c r="B50" s="22" t="n"/>
      <c r="C50" s="22" t="n"/>
      <c r="D50" s="22" t="n"/>
      <c r="E50" s="22" t="n"/>
    </row>
    <row r="51">
      <c r="A51" s="22" t="n"/>
      <c r="B51" s="22" t="n"/>
      <c r="C51" s="22" t="n"/>
      <c r="D51" s="22" t="n"/>
      <c r="E51" s="22" t="n"/>
    </row>
    <row r="52">
      <c r="A52" s="22" t="n"/>
      <c r="B52" s="22" t="n"/>
      <c r="C52" s="22" t="n"/>
      <c r="D52" s="22" t="n"/>
      <c r="E52" s="22" t="n"/>
    </row>
    <row r="53">
      <c r="A53" s="22" t="n"/>
      <c r="B53" s="22" t="n"/>
      <c r="C53" s="22" t="n"/>
      <c r="D53" s="22" t="n"/>
      <c r="E53" s="22" t="n"/>
    </row>
    <row r="54">
      <c r="A54" s="22" t="n"/>
      <c r="B54" s="22" t="n"/>
      <c r="C54" s="22" t="n"/>
      <c r="D54" s="22" t="n"/>
      <c r="E54" s="22" t="n"/>
    </row>
  </sheetData>
  <mergeCells count="26">
    <mergeCell ref="A30:E30"/>
    <mergeCell ref="A39:E39"/>
    <mergeCell ref="A34:E34"/>
    <mergeCell ref="A24:E24"/>
    <mergeCell ref="A15:E15"/>
    <mergeCell ref="A11:E11"/>
    <mergeCell ref="A1:E1"/>
    <mergeCell ref="A36:E36"/>
    <mergeCell ref="A6:E6"/>
    <mergeCell ref="A16:E16"/>
    <mergeCell ref="A25:E25"/>
    <mergeCell ref="A3:E3"/>
    <mergeCell ref="A12:E12"/>
    <mergeCell ref="A26:E26"/>
    <mergeCell ref="A33:E33"/>
    <mergeCell ref="A14:E14"/>
    <mergeCell ref="A8:E8"/>
    <mergeCell ref="A22:E22"/>
    <mergeCell ref="A17:E17"/>
    <mergeCell ref="A4:E4"/>
    <mergeCell ref="A20:E20"/>
    <mergeCell ref="A38:E38"/>
    <mergeCell ref="A10:E10"/>
    <mergeCell ref="A28:E28"/>
    <mergeCell ref="A31:E31"/>
    <mergeCell ref="A9:E9"/>
  </mergeCells>
  <hyperlinks>
    <hyperlink xmlns:r="http://schemas.openxmlformats.org/officeDocument/2006/relationships" ref="A34" r:id="rId1"/>
  </hyperlink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</cols>
  <sheetData>
    <row r="1" ht="35" customHeight="1">
      <c r="A1" s="21" t="inlineStr">
        <is>
          <t>⚠️ DISCLAIMER</t>
        </is>
      </c>
      <c r="B1" s="22" t="n"/>
      <c r="C1" s="22" t="n"/>
      <c r="D1" s="22" t="n"/>
      <c r="E1" s="22" t="n"/>
    </row>
    <row r="2">
      <c r="A2" s="22" t="n"/>
      <c r="B2" s="22" t="n"/>
      <c r="C2" s="22" t="n"/>
      <c r="D2" s="22" t="n"/>
      <c r="E2" s="22" t="n"/>
    </row>
    <row r="3" ht="55" customHeight="1">
      <c r="A3" s="37" t="inlineStr">
        <is>
          <t>This Excel template is provided for informational and educational purposes only. It is not financial, legal, or accounting advice.</t>
        </is>
      </c>
      <c r="B3" s="26" t="n"/>
      <c r="C3" s="26" t="n"/>
      <c r="D3" s="26" t="n"/>
      <c r="E3" s="27" t="n"/>
    </row>
    <row r="4">
      <c r="A4" s="22" t="n"/>
      <c r="B4" s="22" t="n"/>
      <c r="C4" s="22" t="n"/>
      <c r="D4" s="22" t="n"/>
      <c r="E4" s="22" t="n"/>
    </row>
    <row r="5" ht="70" customHeight="1">
      <c r="A5" s="38" t="inlineStr">
        <is>
          <t>Actual costs can vary due to waste, spillage, over-pours, bottle yield, local taxes, pricing policies, and rounding. Always verify calculations and use your own judgement.</t>
        </is>
      </c>
      <c r="B5" s="26" t="n"/>
      <c r="C5" s="26" t="n"/>
      <c r="D5" s="26" t="n"/>
      <c r="E5" s="27" t="n"/>
    </row>
    <row r="6">
      <c r="A6" s="22" t="n"/>
      <c r="B6" s="22" t="n"/>
      <c r="C6" s="22" t="n"/>
      <c r="D6" s="22" t="n"/>
      <c r="E6" s="22" t="n"/>
    </row>
    <row r="7">
      <c r="A7" s="39" t="inlineStr">
        <is>
          <t>Template by CalculatorValue.com</t>
        </is>
      </c>
      <c r="B7" s="22" t="n"/>
      <c r="C7" s="22" t="n"/>
      <c r="D7" s="22" t="n"/>
      <c r="E7" s="22" t="n"/>
    </row>
    <row r="8">
      <c r="A8" s="40" t="inlineStr">
        <is>
          <t>https://www.calculatorvalue.com/financial/restaurant/cocktail-cost</t>
        </is>
      </c>
      <c r="B8" s="22" t="n"/>
      <c r="C8" s="22" t="n"/>
      <c r="D8" s="22" t="n"/>
      <c r="E8" s="22" t="n"/>
    </row>
    <row r="9">
      <c r="A9" s="22" t="n"/>
      <c r="B9" s="22" t="n"/>
      <c r="C9" s="22" t="n"/>
      <c r="D9" s="22" t="n"/>
      <c r="E9" s="22" t="n"/>
    </row>
    <row r="10">
      <c r="A10" s="22" t="n"/>
      <c r="B10" s="22" t="n"/>
      <c r="C10" s="22" t="n"/>
      <c r="D10" s="22" t="n"/>
      <c r="E10" s="22" t="n"/>
    </row>
    <row r="11">
      <c r="A11" s="22" t="n"/>
      <c r="B11" s="22" t="n"/>
      <c r="C11" s="22" t="n"/>
      <c r="D11" s="22" t="n"/>
      <c r="E11" s="22" t="n"/>
    </row>
    <row r="12">
      <c r="A12" s="22" t="n"/>
      <c r="B12" s="22" t="n"/>
      <c r="C12" s="22" t="n"/>
      <c r="D12" s="22" t="n"/>
      <c r="E12" s="22" t="n"/>
    </row>
    <row r="13">
      <c r="A13" s="22" t="n"/>
      <c r="B13" s="22" t="n"/>
      <c r="C13" s="22" t="n"/>
      <c r="D13" s="22" t="n"/>
      <c r="E13" s="22" t="n"/>
    </row>
    <row r="14">
      <c r="A14" s="22" t="n"/>
      <c r="B14" s="22" t="n"/>
      <c r="C14" s="22" t="n"/>
      <c r="D14" s="22" t="n"/>
      <c r="E14" s="22" t="n"/>
    </row>
    <row r="15">
      <c r="A15" s="22" t="n"/>
      <c r="B15" s="22" t="n"/>
      <c r="C15" s="22" t="n"/>
      <c r="D15" s="22" t="n"/>
      <c r="E15" s="22" t="n"/>
    </row>
    <row r="16">
      <c r="A16" s="22" t="n"/>
      <c r="B16" s="22" t="n"/>
      <c r="C16" s="22" t="n"/>
      <c r="D16" s="22" t="n"/>
      <c r="E16" s="22" t="n"/>
    </row>
    <row r="17">
      <c r="A17" s="22" t="n"/>
      <c r="B17" s="22" t="n"/>
      <c r="C17" s="22" t="n"/>
      <c r="D17" s="22" t="n"/>
      <c r="E17" s="22" t="n"/>
    </row>
    <row r="18">
      <c r="A18" s="22" t="n"/>
      <c r="B18" s="22" t="n"/>
      <c r="C18" s="22" t="n"/>
      <c r="D18" s="22" t="n"/>
      <c r="E18" s="22" t="n"/>
    </row>
    <row r="19">
      <c r="A19" s="22" t="n"/>
      <c r="B19" s="22" t="n"/>
      <c r="C19" s="22" t="n"/>
      <c r="D19" s="22" t="n"/>
      <c r="E19" s="22" t="n"/>
    </row>
    <row r="20">
      <c r="A20" s="22" t="n"/>
      <c r="B20" s="22" t="n"/>
      <c r="C20" s="22" t="n"/>
      <c r="D20" s="22" t="n"/>
      <c r="E20" s="22" t="n"/>
    </row>
    <row r="21">
      <c r="A21" s="22" t="n"/>
      <c r="B21" s="22" t="n"/>
      <c r="C21" s="22" t="n"/>
      <c r="D21" s="22" t="n"/>
      <c r="E21" s="22" t="n"/>
    </row>
    <row r="22">
      <c r="A22" s="22" t="n"/>
      <c r="B22" s="22" t="n"/>
      <c r="C22" s="22" t="n"/>
      <c r="D22" s="22" t="n"/>
      <c r="E22" s="22" t="n"/>
    </row>
    <row r="23">
      <c r="A23" s="22" t="n"/>
      <c r="B23" s="22" t="n"/>
      <c r="C23" s="22" t="n"/>
      <c r="D23" s="22" t="n"/>
      <c r="E23" s="22" t="n"/>
    </row>
    <row r="24">
      <c r="A24" s="22" t="n"/>
      <c r="B24" s="22" t="n"/>
      <c r="C24" s="22" t="n"/>
      <c r="D24" s="22" t="n"/>
      <c r="E24" s="22" t="n"/>
    </row>
  </sheetData>
  <mergeCells count="5">
    <mergeCell ref="A7:E7"/>
    <mergeCell ref="A1:E1"/>
    <mergeCell ref="A5:E5"/>
    <mergeCell ref="A8:E8"/>
    <mergeCell ref="A3:E3"/>
  </mergeCells>
  <hyperlinks>
    <hyperlink xmlns:r="http://schemas.openxmlformats.org/officeDocument/2006/relationships" ref="A8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2026-03-02T08:37:53Z</dcterms:created>
  <dcterms:modified xsi:type="dcterms:W3CDTF">2026-03-02T08:37:53Z</dcterms:modified>
</cp:coreProperties>
</file>